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2024" sheetId="1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F12" i="12" l="1"/>
  <c r="AE12" i="12"/>
  <c r="AD12" i="12"/>
  <c r="AF11" i="12"/>
  <c r="AE11" i="12"/>
  <c r="AD11" i="12"/>
  <c r="AF10" i="12"/>
  <c r="AE10" i="12"/>
  <c r="AD10" i="12"/>
  <c r="AF9" i="12"/>
  <c r="AE9" i="12"/>
  <c r="AD9" i="12"/>
  <c r="AF8" i="12"/>
  <c r="AE8" i="12"/>
  <c r="AD8" i="12"/>
  <c r="AF7" i="12"/>
  <c r="AE7" i="12"/>
  <c r="AD7" i="12"/>
  <c r="AF6" i="12"/>
  <c r="AE6" i="12"/>
  <c r="AD6" i="12"/>
  <c r="AF5" i="12"/>
  <c r="AE5" i="12"/>
  <c r="AD5" i="12"/>
</calcChain>
</file>

<file path=xl/sharedStrings.xml><?xml version="1.0" encoding="utf-8"?>
<sst xmlns="http://schemas.openxmlformats.org/spreadsheetml/2006/main" count="73" uniqueCount="73">
  <si>
    <t>32</t>
  </si>
  <si>
    <t>33</t>
  </si>
  <si>
    <t>Иные причины нахождения под риском нетрудоустройства</t>
  </si>
  <si>
    <t>34</t>
  </si>
  <si>
    <t>Наименование профессиональной образовательной организации</t>
  </si>
  <si>
    <t>Код и наименование профессии, специальности 
(по списку)
Каждая специальность указывается в отдельной строке. Ячейки не объединяются</t>
  </si>
  <si>
    <t>Суммарный выпуск 2024 г.</t>
  </si>
  <si>
    <r>
      <t xml:space="preserve">Из них (из гр. 3): имеют заключенный  договор о </t>
    </r>
    <r>
      <rPr>
        <b/>
        <sz val="10"/>
        <color rgb="FFFF0000"/>
        <rFont val="Times New Roman"/>
        <family val="1"/>
        <charset val="204"/>
      </rPr>
      <t>целевом обучении</t>
    </r>
  </si>
  <si>
    <r>
      <t xml:space="preserve">Из них (из гр. 3): имеют заключенный </t>
    </r>
    <r>
      <rPr>
        <b/>
        <sz val="10"/>
        <color rgb="FFFF0000"/>
        <rFont val="Times New Roman"/>
        <family val="1"/>
        <charset val="204"/>
      </rPr>
      <t>4-х стороннее соглашение</t>
    </r>
  </si>
  <si>
    <t>Факт трудоустройства (по состоянию на 01.07.2024)</t>
  </si>
  <si>
    <t>Прогноз трудоустройства (на ближайшую перспективу - порядка 3-х месяцев)</t>
  </si>
  <si>
    <t>Иные формы занятости</t>
  </si>
  <si>
    <t>Зоны риска</t>
  </si>
  <si>
    <t>Принимаемые меры по содействию трудоустройству выпускников</t>
  </si>
  <si>
    <t>Основные предприятия-партнеры, которые трудоустраивают выпускников по указанной профессии, специальности</t>
  </si>
  <si>
    <t>Проверка
(Факт трудоустройства (по состоянию на 01.07.2024), если гр. 4 = сумме гр. 5-31)</t>
  </si>
  <si>
    <t>Проверка
(Прогноз трудоустройства (на ближайшую перспективу - порядка 3-х месяцев), если 34 = сумме гр. 35 - 61)</t>
  </si>
  <si>
    <t>Проверка
(Суммарный выпуск), если гр. 3 = сумме гр. 4; 32; 33; 34; 62; 63; 64; 65; 66; 67; 68; 69; 70; 71; 72; 73; 74)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</si>
  <si>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</si>
  <si>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4): трудоустроены по полученной профессии, специальности</t>
  </si>
  <si>
    <t>из них (из 4): продолжат обучение</t>
  </si>
  <si>
    <t>Зарегистрированы в качестве индивидуального предпринимателя</t>
  </si>
  <si>
    <t>Оформили самозанятость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</si>
  <si>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</si>
  <si>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из них (из 34): будут трудоустроены по полученной профессии, специальности</t>
  </si>
  <si>
    <t>из них (из 34): продолжат обучение</t>
  </si>
  <si>
    <t xml:space="preserve">Планируют зарегистрироваться в качестве индивидуального предпринимателя </t>
  </si>
  <si>
    <t>Планируют оформить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</si>
  <si>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</si>
  <si>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</si>
  <si>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</si>
  <si>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</si>
  <si>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</si>
  <si>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</si>
  <si>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</si>
  <si>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Не планируют трудоустраиваться, в том числе по причинам получения иных социальных льгот</t>
  </si>
  <si>
    <t>Тяжелое состояние здоровья, не позволяющее трудоустраиваться; смерть</t>
  </si>
  <si>
    <t>Указание иных причин нахождения под риском нетрудоустройства</t>
  </si>
  <si>
    <t>3.1</t>
  </si>
  <si>
    <t>3.2</t>
  </si>
  <si>
    <t>4</t>
  </si>
  <si>
    <t>4.1</t>
  </si>
  <si>
    <t>4.2</t>
  </si>
  <si>
    <t>34.1</t>
  </si>
  <si>
    <t>34.2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</si>
  <si>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</si>
  <si>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</si>
  <si>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</si>
  <si>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</si>
  <si>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</si>
  <si>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</si>
  <si>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</si>
  <si>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</si>
  <si>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</si>
  <si>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</si>
  <si>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</si>
  <si>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</si>
  <si>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</si>
  <si>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</si>
  <si>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</si>
  <si>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</si>
  <si>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</si>
  <si>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</si>
  <si>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КОГПОБУ "Вятско-Полянский механический технихум"</t>
  </si>
  <si>
    <t>23.02.07 Техническое обслуживание и ремонт двигателей, систем и агрегатов автомобилей</t>
  </si>
  <si>
    <t>22.02.06 Сварочное производство</t>
  </si>
  <si>
    <t>09.02.07 Информационные системы и программирование</t>
  </si>
  <si>
    <t>15.02.08 Технология машиностроени</t>
  </si>
  <si>
    <t>13.02.11 Техническая эксплуатация и обслуживание электрического и электромеханического оборудования (по отраслям)</t>
  </si>
  <si>
    <t>19.02.10 Технология продукции общественного питания</t>
  </si>
  <si>
    <t>15.01.05 Сварщик (ручной и частично механизированной сварки (наплавки))</t>
  </si>
  <si>
    <t>15.01.32 Оператор станков с программным управлением</t>
  </si>
  <si>
    <t>Неофициальная занятость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</si>
</sst>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6" fillId="0" borderId="2" xfId="1" applyFont="1" applyBorder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12" fillId="0" borderId="17" xfId="3" applyNumberFormat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49" fontId="10" fillId="4" borderId="8" xfId="1" applyNumberFormat="1" applyFont="1" applyFill="1" applyBorder="1" applyAlignment="1">
      <alignment horizontal="center" vertical="center" wrapText="1"/>
    </xf>
    <xf numFmtId="49" fontId="10" fillId="4" borderId="16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11" fillId="0" borderId="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48;&#1057;&#1058;&#1040;&#1053;&#1062;&#1048;&#1054;&#1053;&#1050;&#1040;\&#1055;&#1056;&#1040;&#1050;&#1058;&#1048;&#1050;&#1040;\&#1058;&#1088;&#1091;&#1076;&#1086;&#1091;&#1089;&#1090;&#1088;&#1086;&#1081;&#1089;&#1090;&#1074;&#1086;\&#1054;&#1058;&#1063;&#1045;&#1058;&#1067;%20&#1087;&#1086;%20&#1090;&#1088;&#1091;&#1076;&#1086;&#1091;&#1089;&#1090;&#1088;&#1086;&#1081;&#1089;&#1090;&#1074;&#1091;%20&#1074;&#1099;&#1087;&#1091;&#1089;&#1082;%2022\27.12.23\&#1058;&#1088;&#1091;&#1076;&#1086;&#1091;&#1089;&#1090;&#1088;&#1086;&#1081;&#1089;&#1090;&#1074;&#1086;%2022&#1075;.%20&#1042;&#1055;&#1052;&#1058;%2027.1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2.03"/>
      <sheetName val="Коды программ"/>
      <sheetName val="22.02.06"/>
      <sheetName val="09.02.07"/>
      <sheetName val="15.02.08"/>
      <sheetName val="13.02.11"/>
      <sheetName val="19.02.10"/>
      <sheetName val="13.01.10"/>
      <sheetName val="15.01.32"/>
      <sheetName val="Списки не редактируются"/>
    </sheetNames>
    <sheetDataSet>
      <sheetData sheetId="0"/>
      <sheetData sheetId="1">
        <row r="2">
          <cell r="A2" t="str">
            <v>05.01.01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80" zoomScaleNormal="80" workbookViewId="0">
      <selection activeCell="R11" sqref="R11"/>
    </sheetView>
  </sheetViews>
  <sheetFormatPr defaultRowHeight="15" x14ac:dyDescent="0.25"/>
  <cols>
    <col min="2" max="2" width="26.28515625" customWidth="1"/>
    <col min="30" max="30" width="12.85546875" customWidth="1"/>
    <col min="31" max="31" width="14.28515625" customWidth="1"/>
  </cols>
  <sheetData>
    <row r="1" spans="1:32" s="5" customFormat="1" ht="12.75" x14ac:dyDescent="0.25">
      <c r="A1" s="41" t="s">
        <v>4</v>
      </c>
      <c r="B1" s="28" t="s">
        <v>5</v>
      </c>
      <c r="C1" s="49" t="s">
        <v>6</v>
      </c>
      <c r="D1" s="36" t="s">
        <v>7</v>
      </c>
      <c r="E1" s="48" t="s">
        <v>8</v>
      </c>
      <c r="F1" s="29" t="s">
        <v>9</v>
      </c>
      <c r="G1" s="29"/>
      <c r="H1" s="29"/>
      <c r="I1" s="29"/>
      <c r="J1" s="29"/>
      <c r="K1" s="53"/>
      <c r="L1" s="38" t="s">
        <v>10</v>
      </c>
      <c r="M1" s="38"/>
      <c r="N1" s="38"/>
      <c r="O1" s="38"/>
      <c r="P1" s="30"/>
      <c r="Q1" s="39" t="s">
        <v>11</v>
      </c>
      <c r="R1" s="39"/>
      <c r="S1" s="39"/>
      <c r="T1" s="39"/>
      <c r="U1" s="39"/>
      <c r="V1" s="39" t="s">
        <v>12</v>
      </c>
      <c r="W1" s="39"/>
      <c r="X1" s="39"/>
      <c r="Y1" s="39"/>
      <c r="Z1" s="39"/>
      <c r="AA1" s="40"/>
      <c r="AB1" s="28" t="s">
        <v>13</v>
      </c>
      <c r="AC1" s="28" t="s">
        <v>14</v>
      </c>
      <c r="AD1" s="26" t="s">
        <v>15</v>
      </c>
      <c r="AE1" s="27" t="s">
        <v>16</v>
      </c>
      <c r="AF1" s="28" t="s">
        <v>17</v>
      </c>
    </row>
    <row r="2" spans="1:32" s="5" customFormat="1" ht="12.75" customHeight="1" x14ac:dyDescent="0.25">
      <c r="A2" s="48"/>
      <c r="B2" s="28"/>
      <c r="C2" s="50"/>
      <c r="D2" s="52"/>
      <c r="E2" s="48"/>
      <c r="F2" s="29" t="s">
        <v>18</v>
      </c>
      <c r="G2" s="29" t="s">
        <v>19</v>
      </c>
      <c r="H2" s="29" t="s">
        <v>20</v>
      </c>
      <c r="I2" s="29" t="s">
        <v>21</v>
      </c>
      <c r="J2" s="29" t="s">
        <v>22</v>
      </c>
      <c r="K2" s="53"/>
      <c r="L2" s="30" t="s">
        <v>23</v>
      </c>
      <c r="M2" s="32" t="s">
        <v>24</v>
      </c>
      <c r="N2" s="32" t="s">
        <v>25</v>
      </c>
      <c r="O2" s="34" t="s">
        <v>26</v>
      </c>
      <c r="P2" s="32" t="s">
        <v>27</v>
      </c>
      <c r="Q2" s="36" t="s">
        <v>28</v>
      </c>
      <c r="R2" s="36" t="s">
        <v>29</v>
      </c>
      <c r="S2" s="36" t="s">
        <v>30</v>
      </c>
      <c r="T2" s="36" t="s">
        <v>31</v>
      </c>
      <c r="U2" s="36" t="s">
        <v>32</v>
      </c>
      <c r="V2" s="36" t="s">
        <v>33</v>
      </c>
      <c r="W2" s="36" t="s">
        <v>34</v>
      </c>
      <c r="X2" s="36" t="s">
        <v>35</v>
      </c>
      <c r="Y2" s="36" t="s">
        <v>36</v>
      </c>
      <c r="Z2" s="36" t="s">
        <v>2</v>
      </c>
      <c r="AA2" s="41" t="s">
        <v>37</v>
      </c>
      <c r="AB2" s="28"/>
      <c r="AC2" s="28"/>
      <c r="AD2" s="26"/>
      <c r="AE2" s="27"/>
      <c r="AF2" s="28"/>
    </row>
    <row r="3" spans="1:32" s="5" customFormat="1" ht="92.25" customHeight="1" x14ac:dyDescent="0.25">
      <c r="A3" s="42"/>
      <c r="B3" s="28"/>
      <c r="C3" s="51"/>
      <c r="D3" s="37"/>
      <c r="E3" s="42"/>
      <c r="F3" s="29"/>
      <c r="G3" s="29"/>
      <c r="H3" s="29"/>
      <c r="I3" s="29"/>
      <c r="J3" s="29"/>
      <c r="K3" s="25" t="s">
        <v>72</v>
      </c>
      <c r="L3" s="31"/>
      <c r="M3" s="33"/>
      <c r="N3" s="33"/>
      <c r="O3" s="35"/>
      <c r="P3" s="33"/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28"/>
      <c r="AC3" s="28"/>
      <c r="AD3" s="26"/>
      <c r="AE3" s="27"/>
      <c r="AF3" s="28"/>
    </row>
    <row r="4" spans="1:32" s="12" customFormat="1" ht="12.75" x14ac:dyDescent="0.25">
      <c r="A4" s="6">
        <v>1</v>
      </c>
      <c r="B4" s="7">
        <v>2</v>
      </c>
      <c r="C4" s="6">
        <v>3</v>
      </c>
      <c r="D4" s="6" t="s">
        <v>38</v>
      </c>
      <c r="E4" s="6" t="s">
        <v>39</v>
      </c>
      <c r="F4" s="8" t="s">
        <v>40</v>
      </c>
      <c r="G4" s="8" t="s">
        <v>41</v>
      </c>
      <c r="H4" s="8" t="s">
        <v>42</v>
      </c>
      <c r="I4" s="8" t="s">
        <v>0</v>
      </c>
      <c r="J4" s="8" t="s">
        <v>1</v>
      </c>
      <c r="K4" s="8"/>
      <c r="L4" s="9" t="s">
        <v>3</v>
      </c>
      <c r="M4" s="9" t="s">
        <v>43</v>
      </c>
      <c r="N4" s="9" t="s">
        <v>44</v>
      </c>
      <c r="O4" s="9" t="s">
        <v>45</v>
      </c>
      <c r="P4" s="9" t="s">
        <v>46</v>
      </c>
      <c r="Q4" s="6" t="s">
        <v>47</v>
      </c>
      <c r="R4" s="6" t="s">
        <v>48</v>
      </c>
      <c r="S4" s="6" t="s">
        <v>49</v>
      </c>
      <c r="T4" s="6" t="s">
        <v>50</v>
      </c>
      <c r="U4" s="6" t="s">
        <v>51</v>
      </c>
      <c r="V4" s="6" t="s">
        <v>52</v>
      </c>
      <c r="W4" s="6" t="s">
        <v>53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C4" s="6" t="s">
        <v>59</v>
      </c>
      <c r="AD4" s="11" t="s">
        <v>60</v>
      </c>
      <c r="AE4" s="10" t="s">
        <v>61</v>
      </c>
      <c r="AF4" s="6" t="s">
        <v>62</v>
      </c>
    </row>
    <row r="5" spans="1:32" s="5" customFormat="1" ht="56.25" customHeight="1" x14ac:dyDescent="0.25">
      <c r="A5" s="45" t="s">
        <v>63</v>
      </c>
      <c r="B5" s="13" t="s">
        <v>64</v>
      </c>
      <c r="C5" s="14">
        <v>22</v>
      </c>
      <c r="D5" s="14">
        <v>0</v>
      </c>
      <c r="E5" s="14">
        <v>0</v>
      </c>
      <c r="F5" s="15">
        <v>1</v>
      </c>
      <c r="G5" s="15"/>
      <c r="H5" s="15"/>
      <c r="I5" s="15"/>
      <c r="J5" s="15"/>
      <c r="K5" s="15">
        <v>3</v>
      </c>
      <c r="L5" s="16"/>
      <c r="M5" s="16"/>
      <c r="N5" s="16"/>
      <c r="O5" s="16"/>
      <c r="P5" s="16"/>
      <c r="Q5" s="14"/>
      <c r="R5" s="14">
        <v>17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7"/>
      <c r="AD5" s="18" t="e">
        <f>IF(F5=SUM(#REF!),"Ошибок нет","Внимание! Сумма по отраслям деятельности должна быть равна количеству трудоустроенных гр. 4")</f>
        <v>#REF!</v>
      </c>
      <c r="AE5" s="19" t="e">
        <f>IF(L5=SUM(#REF!),"Ошибок нет","Внимание! Сумма по отраслям деятельности должна быть равна планирующим трудоустройство гр 34")</f>
        <v>#REF!</v>
      </c>
      <c r="AF5" s="20" t="str">
        <f>IF(C5=SUM(F5,I5:L5,O5:AA5),"Ошибок нет","Внимание! Сумма по видам деятельности (кроме граф в том числе) должна быть равна суммарному выпуску")</f>
        <v>Внимание! Сумма по видам деятельности (кроме граф в том числе) должна быть равна суммарному выпуску</v>
      </c>
    </row>
    <row r="6" spans="1:32" s="5" customFormat="1" ht="31.5" customHeight="1" x14ac:dyDescent="0.25">
      <c r="A6" s="46"/>
      <c r="B6" s="21" t="s">
        <v>65</v>
      </c>
      <c r="C6" s="14">
        <v>26</v>
      </c>
      <c r="D6" s="14">
        <v>0</v>
      </c>
      <c r="E6" s="14">
        <v>0</v>
      </c>
      <c r="F6" s="15">
        <v>7</v>
      </c>
      <c r="G6" s="15">
        <v>1</v>
      </c>
      <c r="H6" s="15"/>
      <c r="I6" s="15"/>
      <c r="J6" s="15">
        <v>1</v>
      </c>
      <c r="K6" s="15"/>
      <c r="L6" s="16"/>
      <c r="M6" s="16"/>
      <c r="N6" s="16"/>
      <c r="O6" s="16"/>
      <c r="P6" s="16"/>
      <c r="Q6" s="14"/>
      <c r="R6" s="14">
        <v>18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7"/>
      <c r="AD6" s="18" t="e">
        <f>IF(F6=SUM(#REF!),"Ошибок нет","Внимание! Сумма по отраслям деятельности должна быть равна количеству трудоустроенных гр. 4")</f>
        <v>#REF!</v>
      </c>
      <c r="AE6" s="19" t="e">
        <f>IF(L6=SUM(#REF!),"Ошибок нет","Внимание! Сумма по отраслям деятельности должна быть равна планирующим трудоустройство гр 34")</f>
        <v>#REF!</v>
      </c>
      <c r="AF6" s="20" t="str">
        <f>IF(C6=SUM(F6,I6:L6,O6:AA6),"Ошибок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32" s="5" customFormat="1" ht="35.25" customHeight="1" x14ac:dyDescent="0.25">
      <c r="A7" s="46"/>
      <c r="B7" s="22" t="s">
        <v>66</v>
      </c>
      <c r="C7" s="14">
        <v>27</v>
      </c>
      <c r="D7" s="14">
        <v>0</v>
      </c>
      <c r="E7" s="14">
        <v>0</v>
      </c>
      <c r="F7" s="15">
        <v>1</v>
      </c>
      <c r="G7" s="15"/>
      <c r="H7" s="15"/>
      <c r="I7" s="15"/>
      <c r="J7" s="15"/>
      <c r="K7" s="15">
        <v>2</v>
      </c>
      <c r="L7" s="16"/>
      <c r="M7" s="16"/>
      <c r="N7" s="16"/>
      <c r="O7" s="16"/>
      <c r="P7" s="16"/>
      <c r="Q7" s="14"/>
      <c r="R7" s="14">
        <v>24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7"/>
      <c r="AD7" s="18" t="e">
        <f>IF(F7=SUM(#REF!),"Ошибок нет","Внимание! Сумма по отраслям деятельности должна быть равна количеству трудоустроенных гр. 4")</f>
        <v>#REF!</v>
      </c>
      <c r="AE7" s="19" t="e">
        <f>IF(L7=SUM(#REF!),"Ошибок нет","Внимание! Сумма по отраслям деятельности должна быть равна планирующим трудоустройство гр 34")</f>
        <v>#REF!</v>
      </c>
      <c r="AF7" s="20" t="str">
        <f>IF(C7=SUM(F7,I7:L7,O7:AA7),"Ошибок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32" s="5" customFormat="1" ht="12.75" customHeight="1" x14ac:dyDescent="0.25">
      <c r="A8" s="46"/>
      <c r="B8" s="21" t="s">
        <v>67</v>
      </c>
      <c r="C8" s="14">
        <v>23</v>
      </c>
      <c r="D8" s="14">
        <v>0</v>
      </c>
      <c r="E8" s="14">
        <v>3</v>
      </c>
      <c r="F8" s="15">
        <v>11</v>
      </c>
      <c r="G8" s="15">
        <v>7</v>
      </c>
      <c r="H8" s="15"/>
      <c r="I8" s="15"/>
      <c r="J8" s="15"/>
      <c r="K8" s="15">
        <v>3</v>
      </c>
      <c r="L8" s="16"/>
      <c r="M8" s="16"/>
      <c r="N8" s="16">
        <v>1</v>
      </c>
      <c r="O8" s="16"/>
      <c r="P8" s="16"/>
      <c r="Q8" s="14"/>
      <c r="R8" s="14">
        <v>8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7"/>
      <c r="AD8" s="18" t="e">
        <f>IF(F8=SUM(#REF!),"Ошибок нет","Внимание! Сумма по отраслям деятельности должна быть равна количеству трудоустроенных гр. 4")</f>
        <v>#REF!</v>
      </c>
      <c r="AE8" s="19" t="e">
        <f>IF(L8=SUM(#REF!),"Ошибок нет","Внимание! Сумма по отраслям деятельности должна быть равна планирующим трудоустройство гр 34")</f>
        <v>#REF!</v>
      </c>
      <c r="AF8" s="20" t="str">
        <f>IF(C8=SUM(F8,I8:L8,O8:AA8),"Ошибок нет","Внимание! Сумма по видам деятельности (кроме граф в том числе) должна быть равна суммарному выпуску")</f>
        <v>Внимание! Сумма по видам деятельности (кроме граф в том числе) должна быть равна суммарному выпуску</v>
      </c>
    </row>
    <row r="9" spans="1:32" s="5" customFormat="1" ht="12.75" customHeight="1" x14ac:dyDescent="0.25">
      <c r="A9" s="46"/>
      <c r="B9" s="23" t="s">
        <v>68</v>
      </c>
      <c r="C9" s="14">
        <v>27</v>
      </c>
      <c r="D9" s="14">
        <v>0</v>
      </c>
      <c r="E9" s="14">
        <v>1</v>
      </c>
      <c r="F9" s="15"/>
      <c r="G9" s="15"/>
      <c r="H9" s="15"/>
      <c r="I9" s="15"/>
      <c r="J9" s="15"/>
      <c r="K9" s="15">
        <v>3</v>
      </c>
      <c r="L9" s="16"/>
      <c r="M9" s="16"/>
      <c r="N9" s="16"/>
      <c r="O9" s="16"/>
      <c r="P9" s="16"/>
      <c r="Q9" s="14"/>
      <c r="R9" s="14">
        <v>24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7"/>
      <c r="AD9" s="18" t="e">
        <f>IF(F9=SUM(#REF!),"Ошибок нет","Внимание! Сумма по отраслям деятельности должна быть равна количеству трудоустроенных гр. 4")</f>
        <v>#REF!</v>
      </c>
      <c r="AE9" s="19" t="e">
        <f>IF(L9=SUM(#REF!),"Ошибок нет","Внимание! Сумма по отраслям деятельности должна быть равна планирующим трудоустройство гр 34")</f>
        <v>#REF!</v>
      </c>
      <c r="AF9" s="20" t="str">
        <f>IF(C9=SUM(F9,I9:L9,O9:AA9),"Ошибок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" spans="1:32" s="5" customFormat="1" ht="12.75" customHeight="1" x14ac:dyDescent="0.25">
      <c r="A10" s="46"/>
      <c r="B10" s="21" t="s">
        <v>69</v>
      </c>
      <c r="C10" s="14">
        <v>14</v>
      </c>
      <c r="D10" s="14">
        <v>0</v>
      </c>
      <c r="E10" s="14">
        <v>0</v>
      </c>
      <c r="F10" s="15">
        <v>4</v>
      </c>
      <c r="G10" s="15">
        <v>1</v>
      </c>
      <c r="H10" s="15"/>
      <c r="I10" s="15"/>
      <c r="J10" s="15"/>
      <c r="K10" s="15">
        <v>6</v>
      </c>
      <c r="L10" s="16"/>
      <c r="M10" s="16"/>
      <c r="N10" s="16"/>
      <c r="O10" s="16"/>
      <c r="P10" s="16"/>
      <c r="Q10" s="14"/>
      <c r="R10" s="14">
        <v>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7"/>
      <c r="AD10" s="18" t="e">
        <f>IF(F10=SUM(#REF!),"Ошибок нет","Внимание! Сумма по отраслям деятельности должна быть равна количеству трудоустроенных гр. 4")</f>
        <v>#REF!</v>
      </c>
      <c r="AE10" s="19" t="e">
        <f>IF(L10=SUM(#REF!),"Ошибок нет","Внимание! Сумма по отраслям деятельности должна быть равна планирующим трудоустройство гр 34")</f>
        <v>#REF!</v>
      </c>
      <c r="AF10" s="20" t="str">
        <f>IF(C10=SUM(F10,I10:L10,O10:AA10),"Ошибок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" spans="1:32" s="5" customFormat="1" ht="12.75" customHeight="1" x14ac:dyDescent="0.25">
      <c r="A11" s="46"/>
      <c r="B11" s="21" t="s">
        <v>70</v>
      </c>
      <c r="C11" s="14">
        <v>26</v>
      </c>
      <c r="D11" s="14">
        <v>0</v>
      </c>
      <c r="E11" s="14">
        <v>0</v>
      </c>
      <c r="F11" s="15">
        <v>3</v>
      </c>
      <c r="G11" s="15">
        <v>1</v>
      </c>
      <c r="H11" s="15"/>
      <c r="I11" s="15"/>
      <c r="J11" s="15"/>
      <c r="K11" s="15">
        <v>2</v>
      </c>
      <c r="L11" s="16"/>
      <c r="M11" s="16"/>
      <c r="N11" s="16"/>
      <c r="O11" s="16"/>
      <c r="P11" s="16"/>
      <c r="Q11" s="14"/>
      <c r="R11" s="14">
        <v>21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7"/>
      <c r="AD11" s="18" t="e">
        <f>IF(F11=SUM(#REF!),"Ошибок нет","Внимание! Сумма по отраслям деятельности должна быть равна количеству трудоустроенных гр. 4")</f>
        <v>#REF!</v>
      </c>
      <c r="AE11" s="19" t="e">
        <f>IF(L11=SUM(#REF!),"Ошибок нет","Внимание! Сумма по отраслям деятельности должна быть равна планирующим трудоустройство гр 34")</f>
        <v>#REF!</v>
      </c>
      <c r="AF11" s="20" t="str">
        <f>IF(C11=SUM(F11,I11:L11,O11:AA11),"Ошибок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32" s="5" customFormat="1" ht="12.75" customHeight="1" x14ac:dyDescent="0.25">
      <c r="A12" s="47"/>
      <c r="B12" s="24" t="s">
        <v>71</v>
      </c>
      <c r="C12" s="14">
        <v>20</v>
      </c>
      <c r="D12" s="14">
        <v>0</v>
      </c>
      <c r="E12" s="14">
        <v>1</v>
      </c>
      <c r="F12" s="15">
        <v>3</v>
      </c>
      <c r="G12" s="15">
        <v>1</v>
      </c>
      <c r="H12" s="15"/>
      <c r="I12" s="15"/>
      <c r="J12" s="15"/>
      <c r="K12" s="15">
        <v>2</v>
      </c>
      <c r="L12" s="16"/>
      <c r="M12" s="16"/>
      <c r="N12" s="16"/>
      <c r="O12" s="16"/>
      <c r="P12" s="16"/>
      <c r="Q12" s="14"/>
      <c r="R12" s="14">
        <v>15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7"/>
      <c r="AD12" s="18" t="e">
        <f>IF(F12=SUM(#REF!),"Ошибок нет","Внимание! Сумма по отраслям деятельности должна быть равна количеству трудоустроенных гр. 4")</f>
        <v>#REF!</v>
      </c>
      <c r="AE12" s="19" t="e">
        <f>IF(L12=SUM(#REF!),"Ошибок нет","Внимание! Сумма по отраслям деятельности должна быть равна планирующим трудоустройство гр 34")</f>
        <v>#REF!</v>
      </c>
      <c r="AF12" s="20" t="str">
        <f>IF(C12=SUM(F12,I12:L12,O12:AA12),"Ошибок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32" ht="15.75" x14ac:dyDescent="0.25">
      <c r="A13" s="43"/>
      <c r="B13" s="43"/>
      <c r="C13" s="43"/>
      <c r="D13" s="43"/>
      <c r="E13" s="43"/>
      <c r="F13" s="43"/>
      <c r="G13" s="4"/>
      <c r="H13" s="4"/>
    </row>
    <row r="14" spans="1:32" ht="18.75" x14ac:dyDescent="0.3">
      <c r="A14" s="1"/>
      <c r="B14" s="1"/>
      <c r="C14" s="1"/>
      <c r="D14" s="1"/>
      <c r="E14" s="1"/>
      <c r="F14" s="1"/>
      <c r="G14" s="1"/>
      <c r="H14" s="1"/>
    </row>
    <row r="15" spans="1:32" ht="18.75" x14ac:dyDescent="0.3">
      <c r="A15" s="44"/>
      <c r="B15" s="44"/>
      <c r="C15" s="44"/>
      <c r="D15" s="44"/>
      <c r="E15" s="1"/>
      <c r="F15" s="1"/>
      <c r="G15" s="1"/>
      <c r="H15" s="1"/>
    </row>
    <row r="16" spans="1:32" ht="20.25" x14ac:dyDescent="0.3">
      <c r="A16" s="2"/>
      <c r="B16" s="2"/>
      <c r="C16" s="2"/>
      <c r="D16" s="2"/>
      <c r="E16" s="1"/>
      <c r="F16" s="1"/>
      <c r="G16" s="1"/>
      <c r="H16" s="1"/>
    </row>
    <row r="17" spans="1:8" ht="18.75" x14ac:dyDescent="0.3">
      <c r="A17" s="3"/>
      <c r="B17" s="3"/>
      <c r="C17" s="3"/>
      <c r="D17" s="3"/>
      <c r="E17" s="1"/>
      <c r="F17" s="1"/>
      <c r="G17" s="1"/>
      <c r="H17" s="1"/>
    </row>
  </sheetData>
  <mergeCells count="38">
    <mergeCell ref="A13:F13"/>
    <mergeCell ref="A15:D15"/>
    <mergeCell ref="A5:A12"/>
    <mergeCell ref="A1:A3"/>
    <mergeCell ref="B1:B3"/>
    <mergeCell ref="C1:C3"/>
    <mergeCell ref="D1:D3"/>
    <mergeCell ref="E1:E3"/>
    <mergeCell ref="F1:J1"/>
    <mergeCell ref="L1:P1"/>
    <mergeCell ref="Q1:U1"/>
    <mergeCell ref="V1:AA1"/>
    <mergeCell ref="AB1:AB3"/>
    <mergeCell ref="AC1:AC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D1:AD3"/>
    <mergeCell ref="AE1:AE3"/>
    <mergeCell ref="AF1:AF3"/>
    <mergeCell ref="F2:F3"/>
    <mergeCell ref="G2:G3"/>
    <mergeCell ref="H2:H3"/>
    <mergeCell ref="I2:I3"/>
    <mergeCell ref="J2:J3"/>
    <mergeCell ref="L2:L3"/>
    <mergeCell ref="M2:M3"/>
    <mergeCell ref="N2:N3"/>
    <mergeCell ref="O2:O3"/>
    <mergeCell ref="P2:P3"/>
    <mergeCell ref="Q2:Q3"/>
  </mergeCells>
  <dataValidations count="1">
    <dataValidation type="whole" operator="greaterThanOrEqual" allowBlank="1" showInputMessage="1" showErrorMessage="1" sqref="B6 B8 B10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'[1]Списки не редактируются'!#REF!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2024-10-28T06:17:43Z</dcterms:modified>
</cp:coreProperties>
</file>